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заг ф" sheetId="1" r:id="rId1"/>
  </sheets>
  <definedNames>
    <definedName name="_xlnm.Print_Area" localSheetId="0">'заг ф'!$A$1:$G$15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<sst xmlns="http://schemas.openxmlformats.org/spreadsheetml/2006/main" count="30" uniqueCount="30">
  <si>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5=4/3</t>
  </si>
  <si>
    <t>7=4-6</t>
  </si>
  <si>
    <t>/Загальний фонд/</t>
  </si>
  <si>
    <t>тис. грн.</t>
  </si>
  <si>
    <t>Виконано на звітну дату попереднього року</t>
  </si>
  <si>
    <t>Відхилення поточного року до попереднього +/-</t>
  </si>
  <si>
    <t xml:space="preserve">Департамент соціальної політики </t>
  </si>
  <si>
    <t>виконавчого органу Київської міської ради (Київської міської державної адміністрації)</t>
  </si>
  <si>
    <t>Забезпечення обробки інформації з нарахування та виплати допомог і компенсацій</t>
  </si>
  <si>
    <t>Найменування програми</t>
  </si>
  <si>
    <t>Соціальний захист ветеранів війни та праці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</si>
  <si>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</si>
  <si>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0813100</t>
  </si>
  <si>
    <t>0813200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</si>
  <si>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</si>
  <si>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</si>
  <si>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Інші заклади та заходи</t>
  </si>
  <si>
    <t>0813240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</si>
  <si>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</si>
  <si>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</si>
  <si>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0813050</t>
  </si>
  <si>
    <t>Пільгове медичне обслуговування осіб, які постраждали внаслідок Чорнобильської катастрофи</t>
  </si>
  <si>
    <t>Забезпечення реалізації окремих програм для осіб з інвалідністю</t>
  </si>
  <si>
    <t>0813170</t>
  </si>
  <si>
    <t>0813190</t>
  </si>
  <si>
    <t>Інформація про використання бюджетних коштів станом на  01.01.2021 року в порівнянні з минулим роком</t>
  </si>
  <si>
    <t>Планові показники на 2020 рік з урахуванням змін</t>
  </si>
  <si>
    <t>Виконано за 2020 рік</t>
  </si>
  <si>
    <t>% виконання до планових показників 2020 року</t>
  </si>
  <si>
    <t>КПКВК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</si>
</sst>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.0"/>
    <numFmt numFmtId="213" formatCode="[$-422]d\ mmmm\ yyyy&quot; р.&quot;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0.0"/>
    <numFmt numFmtId="220" formatCode="0.0%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5"/>
      <name val="Times New Roman"/>
      <family val="1"/>
    </font>
    <font>
      <b/>
      <u val="single"/>
      <sz val="16"/>
      <name val="Times New Roman"/>
      <family val="1"/>
    </font>
    <font>
      <sz val="12"/>
      <color indexed="9"/>
      <name val="Times New Roman"/>
      <family val="1"/>
    </font>
    <font>
      <b/>
      <sz val="16"/>
      <color indexed="13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20" fontId="5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212" fontId="8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212" fontId="5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212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12" fontId="11" fillId="0" borderId="0" xfId="0" applyNumberFormat="1" applyFont="1" applyFill="1" applyAlignment="1">
      <alignment vertical="center"/>
    </xf>
    <xf numFmtId="212" fontId="2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212" fontId="5" fillId="33" borderId="10" xfId="0" applyNumberFormat="1" applyFont="1" applyFill="1" applyBorder="1" applyAlignment="1">
      <alignment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19"/>
  <sheetViews>
    <sheetView tabSelected="1" view="pageBreakPreview" zoomScale="85" zoomScaleNormal="85" zoomScaleSheetLayoutView="85" zoomScalePageLayoutView="0" workbookViewId="0" topLeftCell="A1">
      <selection activeCell="A9" sqref="A9"/>
    </sheetView>
  </sheetViews>
  <sheetFormatPr defaultColWidth="9.140625" defaultRowHeight="12.75"/>
  <cols>
    <col min="1" max="1" width="101.28125" style="3" customWidth="1"/>
    <col min="2" max="2" width="10.7109375" style="3" customWidth="1"/>
    <col min="3" max="3" width="15.57421875" style="21" customWidth="1"/>
    <col min="4" max="4" width="13.8515625" style="21" customWidth="1"/>
    <col min="5" max="5" width="15.28125" style="3" customWidth="1"/>
    <col min="6" max="6" width="17.140625" style="21" customWidth="1"/>
    <col min="7" max="7" width="17.421875" style="21" customWidth="1"/>
    <col min="8" max="8" width="6.140625" style="15" customWidth="1"/>
    <col min="9" max="9" width="17.140625" style="18" customWidth="1"/>
    <col min="10" max="16384" width="9.140625" style="3" customWidth="1"/>
  </cols>
  <sheetData>
    <row r="1" spans="1:9" s="1" customFormat="1" ht="23.25" customHeight="1">
      <c r="A1" s="30" t="s">
        <v>25</v>
      </c>
      <c r="B1" s="30"/>
      <c r="C1" s="30"/>
      <c r="D1" s="30"/>
      <c r="E1" s="30"/>
      <c r="F1" s="30"/>
      <c r="G1" s="30"/>
      <c r="H1" s="16"/>
      <c r="I1" s="17"/>
    </row>
    <row r="2" spans="1:9" s="1" customFormat="1" ht="22.5" customHeight="1">
      <c r="A2" s="31" t="s">
        <v>6</v>
      </c>
      <c r="B2" s="31"/>
      <c r="C2" s="31"/>
      <c r="D2" s="31"/>
      <c r="E2" s="31"/>
      <c r="F2" s="31"/>
      <c r="G2" s="31"/>
      <c r="H2" s="16"/>
      <c r="I2" s="17"/>
    </row>
    <row r="3" spans="1:7" ht="22.5" customHeight="1">
      <c r="A3" s="32" t="s">
        <v>7</v>
      </c>
      <c r="B3" s="32"/>
      <c r="C3" s="32"/>
      <c r="D3" s="32"/>
      <c r="E3" s="32"/>
      <c r="F3" s="32"/>
      <c r="G3" s="32"/>
    </row>
    <row r="4" ht="8.25" customHeight="1"/>
    <row r="5" spans="1:7" ht="17.25" customHeight="1">
      <c r="A5" s="2" t="s">
        <v>2</v>
      </c>
      <c r="G5" s="22" t="s">
        <v>3</v>
      </c>
    </row>
    <row r="6" spans="1:9" s="5" customFormat="1" ht="81" customHeight="1">
      <c r="A6" s="11" t="s">
        <v>9</v>
      </c>
      <c r="B6" s="26" t="s">
        <v>29</v>
      </c>
      <c r="C6" s="27" t="s">
        <v>26</v>
      </c>
      <c r="D6" s="27" t="s">
        <v>27</v>
      </c>
      <c r="E6" s="26" t="s">
        <v>28</v>
      </c>
      <c r="F6" s="27" t="s">
        <v>4</v>
      </c>
      <c r="G6" s="27" t="s">
        <v>5</v>
      </c>
      <c r="H6" s="16"/>
      <c r="I6" s="17"/>
    </row>
    <row r="7" spans="1:9" s="4" customFormat="1" ht="19.5" customHeight="1">
      <c r="A7" s="10">
        <v>1</v>
      </c>
      <c r="B7" s="10">
        <v>2</v>
      </c>
      <c r="C7" s="23">
        <v>3</v>
      </c>
      <c r="D7" s="23">
        <v>4</v>
      </c>
      <c r="E7" s="10" t="s">
        <v>0</v>
      </c>
      <c r="F7" s="23">
        <v>6</v>
      </c>
      <c r="G7" s="23" t="s">
        <v>1</v>
      </c>
      <c r="H7" s="15"/>
      <c r="I7" s="19"/>
    </row>
    <row r="8" spans="1:8" ht="60" customHeight="1">
      <c r="A8" s="33" t="s">
        <v>14</v>
      </c>
      <c r="B8" s="12" t="s">
        <v>15</v>
      </c>
      <c r="C8" s="14">
        <v>1147215.4</v>
      </c>
      <c r="D8" s="14">
        <v>1124093.6</v>
      </c>
      <c r="E8" s="6">
        <f aca="true" t="shared" si="0" ref="E8:E15">D8/C8</f>
        <v>0.9798452845036775</v>
      </c>
      <c r="F8" s="14">
        <f>1268.885+68059.039+289665.787+3754.661+1385756.242</f>
        <v>1748504.614</v>
      </c>
      <c r="G8" s="14">
        <f aca="true" t="shared" si="1" ref="G8:G13">D8-F8</f>
        <v>-624411.014</v>
      </c>
      <c r="H8" s="20"/>
    </row>
    <row r="9" spans="1:8" ht="38.25" customHeight="1">
      <c r="A9" s="33" t="s">
        <v>21</v>
      </c>
      <c r="B9" s="12" t="s">
        <v>20</v>
      </c>
      <c r="C9" s="14">
        <v>31906.6</v>
      </c>
      <c r="D9" s="34">
        <v>31284.8</v>
      </c>
      <c r="E9" s="6">
        <f t="shared" si="0"/>
        <v>0.9805118690176954</v>
      </c>
      <c r="F9" s="14">
        <v>16975.2</v>
      </c>
      <c r="G9" s="14">
        <f t="shared" si="1"/>
        <v>14309.599999999999</v>
      </c>
      <c r="H9" s="20"/>
    </row>
    <row r="10" spans="1:8" ht="52.5" customHeight="1">
      <c r="A10" s="33" t="s">
        <v>11</v>
      </c>
      <c r="B10" s="13" t="s">
        <v>12</v>
      </c>
      <c r="C10" s="14">
        <v>482533.2</v>
      </c>
      <c r="D10" s="34">
        <v>440230.6</v>
      </c>
      <c r="E10" s="6">
        <f t="shared" si="0"/>
        <v>0.9123322498845674</v>
      </c>
      <c r="F10" s="14">
        <f>60214.193+231919.825+29646.614+22667.641</f>
        <v>344448.27300000004</v>
      </c>
      <c r="G10" s="14">
        <f t="shared" si="1"/>
        <v>95782.32699999993</v>
      </c>
      <c r="H10" s="20"/>
    </row>
    <row r="11" spans="1:8" ht="56.25" customHeight="1">
      <c r="A11" s="33" t="s">
        <v>19</v>
      </c>
      <c r="B11" s="13" t="s">
        <v>18</v>
      </c>
      <c r="C11" s="14">
        <v>6685</v>
      </c>
      <c r="D11" s="14">
        <v>4635.2</v>
      </c>
      <c r="E11" s="6">
        <f t="shared" si="0"/>
        <v>0.6933732236350038</v>
      </c>
      <c r="F11" s="14">
        <v>5496.923</v>
      </c>
      <c r="G11" s="14">
        <f t="shared" si="1"/>
        <v>-861.723</v>
      </c>
      <c r="H11" s="20"/>
    </row>
    <row r="12" spans="1:8" ht="20.25" customHeight="1">
      <c r="A12" s="33" t="s">
        <v>22</v>
      </c>
      <c r="B12" s="13" t="s">
        <v>23</v>
      </c>
      <c r="C12" s="14">
        <v>400.5</v>
      </c>
      <c r="D12" s="14">
        <v>354.1</v>
      </c>
      <c r="E12" s="6">
        <f t="shared" si="0"/>
        <v>0.8841448189762797</v>
      </c>
      <c r="F12" s="14">
        <f>332.819+0.732</f>
        <v>333.55100000000004</v>
      </c>
      <c r="G12" s="14">
        <f t="shared" si="1"/>
        <v>20.548999999999978</v>
      </c>
      <c r="H12" s="20"/>
    </row>
    <row r="13" spans="1:8" ht="20.25" customHeight="1">
      <c r="A13" s="33" t="s">
        <v>10</v>
      </c>
      <c r="B13" s="13" t="s">
        <v>24</v>
      </c>
      <c r="C13" s="14">
        <v>350579.6</v>
      </c>
      <c r="D13" s="14">
        <v>334107.1</v>
      </c>
      <c r="E13" s="6">
        <f t="shared" si="0"/>
        <v>0.9530135238901521</v>
      </c>
      <c r="F13" s="14">
        <f>289033.522+9294.262</f>
        <v>298327.784</v>
      </c>
      <c r="G13" s="14">
        <f t="shared" si="1"/>
        <v>35779.31599999999</v>
      </c>
      <c r="H13" s="20"/>
    </row>
    <row r="14" spans="1:8" ht="28.5" customHeight="1">
      <c r="A14" s="33" t="s">
        <v>8</v>
      </c>
      <c r="B14" s="12" t="s">
        <v>13</v>
      </c>
      <c r="C14" s="14">
        <v>79398.9</v>
      </c>
      <c r="D14" s="14">
        <v>77349.8</v>
      </c>
      <c r="E14" s="6">
        <f t="shared" si="0"/>
        <v>0.9741923376772224</v>
      </c>
      <c r="F14" s="14">
        <v>60325.219</v>
      </c>
      <c r="G14" s="14">
        <f>D14-F14</f>
        <v>17024.581000000006</v>
      </c>
      <c r="H14" s="20"/>
    </row>
    <row r="15" spans="1:8" ht="20.25" customHeight="1">
      <c r="A15" s="9" t="s">
        <v>16</v>
      </c>
      <c r="B15" s="12" t="s">
        <v>17</v>
      </c>
      <c r="C15" s="14">
        <v>1024877.8</v>
      </c>
      <c r="D15" s="14">
        <v>894803.5</v>
      </c>
      <c r="E15" s="6">
        <f t="shared" si="0"/>
        <v>0.8730831129330735</v>
      </c>
      <c r="F15" s="14">
        <f>55685.3+736988.473</f>
        <v>792673.773</v>
      </c>
      <c r="G15" s="14">
        <f>D15-F15</f>
        <v>102129.72699999996</v>
      </c>
      <c r="H15" s="20"/>
    </row>
    <row r="16" spans="1:7" ht="20.25">
      <c r="A16" s="1"/>
      <c r="B16" s="7"/>
      <c r="C16" s="29"/>
      <c r="D16" s="29"/>
      <c r="E16" s="8"/>
      <c r="F16" s="29"/>
      <c r="G16" s="24"/>
    </row>
    <row r="17" spans="1:6" ht="20.25">
      <c r="A17" s="1"/>
      <c r="B17" s="7"/>
      <c r="C17" s="29"/>
      <c r="D17" s="29"/>
      <c r="E17" s="7"/>
      <c r="F17" s="28"/>
    </row>
    <row r="18" spans="1:7" ht="20.25">
      <c r="A18" s="1"/>
      <c r="B18" s="7"/>
      <c r="C18" s="29"/>
      <c r="D18" s="29"/>
      <c r="E18" s="8"/>
      <c r="F18" s="8"/>
      <c r="G18" s="8"/>
    </row>
    <row r="19" spans="1:6" ht="20.25">
      <c r="A19" s="1"/>
      <c r="B19" s="7"/>
      <c r="E19" s="7"/>
      <c r="F19" s="25"/>
    </row>
  </sheetData>
  <sheetProtection/>
  <mergeCells count="3">
    <mergeCell ref="A1:G1"/>
    <mergeCell ref="A2:G2"/>
    <mergeCell ref="A3:G3"/>
  </mergeCells>
  <printOptions/>
  <pageMargins left="0.37" right="0.29" top="0.18" bottom="0.2" header="0.17" footer="0.1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Богатир Микола Михайлович</cp:lastModifiedBy>
  <cp:lastPrinted>2021-03-19T09:51:53Z</cp:lastPrinted>
  <dcterms:created xsi:type="dcterms:W3CDTF">1996-10-08T23:32:33Z</dcterms:created>
  <dcterms:modified xsi:type="dcterms:W3CDTF">2021-03-19T09:52:23Z</dcterms:modified>
  <cp:category/>
  <cp:version/>
  <cp:contentType/>
  <cp:contentStatus/>
</cp:coreProperties>
</file>